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PANEVGEN\Documents\ГУК ЛипКом\Информация 731 ГУК ЛипКом\Тарифы\Тарифы с 1 мая 2022\"/>
    </mc:Choice>
  </mc:AlternateContent>
  <xr:revisionPtr revIDLastSave="0" documentId="13_ncr:1_{F4978EA6-FCF6-45A1-A7C5-390A79F27E7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1" i="1" l="1"/>
  <c r="C33" i="1"/>
  <c r="D26" i="1"/>
  <c r="D47" i="1" s="1"/>
  <c r="D49" i="1" s="1"/>
  <c r="D50" i="1" s="1"/>
  <c r="D51" i="1" s="1"/>
  <c r="C6" i="1" l="1"/>
</calcChain>
</file>

<file path=xl/sharedStrings.xml><?xml version="1.0" encoding="utf-8"?>
<sst xmlns="http://schemas.openxmlformats.org/spreadsheetml/2006/main" count="75" uniqueCount="72">
  <si>
    <t>Приложение № 2 к договору</t>
  </si>
  <si>
    <t xml:space="preserve">ПЕРЕЧЕНЬ  </t>
  </si>
  <si>
    <t xml:space="preserve"> работ и услуг, входящих в тариф по содержанию и текущему ремонту общего имущества МКД</t>
  </si>
  <si>
    <t>пр.  60 лет СССР,  д.  № 28</t>
  </si>
  <si>
    <t>№ п/п</t>
  </si>
  <si>
    <t>Наименование услуг</t>
  </si>
  <si>
    <t>Периодичность</t>
  </si>
  <si>
    <t>Тариф,                       руб/м2</t>
  </si>
  <si>
    <t xml:space="preserve">Содержание общего имущества дома </t>
  </si>
  <si>
    <r>
      <t>Обходы и осмотры с составлением актов(</t>
    </r>
    <r>
      <rPr>
        <sz val="10"/>
        <rFont val="Times New Roman"/>
        <family val="1"/>
        <charset val="204"/>
      </rPr>
      <t>Элементы конструкции дома,внутридомовые системы)</t>
    </r>
  </si>
  <si>
    <t>2 раза в год</t>
  </si>
  <si>
    <t>Санитарная уборка  лестничных клеток</t>
  </si>
  <si>
    <t>в том числе:</t>
  </si>
  <si>
    <t>1. Влажное подметание лестничных площадок первых этажей</t>
  </si>
  <si>
    <t>5 раз в неделю</t>
  </si>
  <si>
    <t>2. Влажное подметание лестничных площадок вторых и выше  этажей</t>
  </si>
  <si>
    <t>1 раз в неделю</t>
  </si>
  <si>
    <t>3. Мытье полов и лестничных площадок и маршей 1-ых этажей</t>
  </si>
  <si>
    <t xml:space="preserve"> 1 раз в неделю</t>
  </si>
  <si>
    <t>4.Мытье полов  лестничных площадок и маршей   выше                        1-ых этажей</t>
  </si>
  <si>
    <t>1 раз в месяц                                           (в летний период)</t>
  </si>
  <si>
    <t>5. Влажная протирка перильных ограждений</t>
  </si>
  <si>
    <t>2  раза в год</t>
  </si>
  <si>
    <t>6. Мытьё лифтовой кабины</t>
  </si>
  <si>
    <t>1  раз в  неделю</t>
  </si>
  <si>
    <t>Санитарная уборка придомовой территории</t>
  </si>
  <si>
    <t>асфальт 2 раза в неделю</t>
  </si>
  <si>
    <t xml:space="preserve">грунт                                                                                                                    1 раз в неделю                                   ( в зимний период)                    2 раза в неделю                                   (в летний период)    выкашивание газонов 2 р в год  </t>
  </si>
  <si>
    <t>Дератизация</t>
  </si>
  <si>
    <t>4 раза в год</t>
  </si>
  <si>
    <t>Дезинсекция</t>
  </si>
  <si>
    <t>Аварийное обслуживание</t>
  </si>
  <si>
    <t>круглосуточно</t>
  </si>
  <si>
    <t>Содержание и ремонт лифтов</t>
  </si>
  <si>
    <t>Техническое обслуживание и ремонт  внутридомовых газопроводов</t>
  </si>
  <si>
    <t>1 раз в год</t>
  </si>
  <si>
    <t>Техническое диагностирование ВДГО</t>
  </si>
  <si>
    <t>1 раз в 4 года</t>
  </si>
  <si>
    <t>Обслуживание вентиляционной системы</t>
  </si>
  <si>
    <t>Подготовка к сезонной эксплуатации (настройки и регулировки внутридомовых систем)</t>
  </si>
  <si>
    <r>
      <rPr>
        <b/>
        <sz val="10"/>
        <color theme="1"/>
        <rFont val="Calibri"/>
        <family val="2"/>
        <charset val="204"/>
        <scheme val="minor"/>
      </rPr>
      <t>Система теплоснабжения</t>
    </r>
    <r>
      <rPr>
        <sz val="10"/>
        <color theme="1"/>
        <rFont val="Calibri"/>
        <family val="2"/>
        <charset val="204"/>
        <scheme val="minor"/>
      </rPr>
      <t>.Консервация и расконсервация системы центрального отопления. Устранение незначительных неисправностей в системе.Регулировка и испытание системы центрального отопления.</t>
    </r>
  </si>
  <si>
    <r>
      <rPr>
        <b/>
        <sz val="10"/>
        <color theme="1"/>
        <rFont val="Calibri"/>
        <family val="2"/>
        <charset val="204"/>
        <scheme val="minor"/>
      </rPr>
      <t>Система горячего и холодного водоснабжения,водоотведения.</t>
    </r>
    <r>
      <rPr>
        <sz val="10"/>
        <color theme="1"/>
        <rFont val="Calibri"/>
        <family val="2"/>
        <charset val="204"/>
        <scheme val="minor"/>
      </rPr>
      <t xml:space="preserve"> Устранение незначительных неисправностей .</t>
    </r>
  </si>
  <si>
    <r>
      <rPr>
        <b/>
        <sz val="10"/>
        <color theme="1"/>
        <rFont val="Calibri"/>
        <family val="2"/>
        <charset val="204"/>
        <scheme val="minor"/>
      </rPr>
      <t xml:space="preserve">Электричество. </t>
    </r>
    <r>
      <rPr>
        <sz val="10"/>
        <color theme="1"/>
        <rFont val="Calibri"/>
        <family val="2"/>
        <charset val="204"/>
        <scheme val="minor"/>
      </rPr>
      <t>Обслуживание силовых установок.Проведение тех.осмотров и устранение незначительных неисправностей электрических устройств.Замена ламп в местах общего пользования.Проведение электроизмерений.</t>
    </r>
  </si>
  <si>
    <r>
      <t>Обслуживание,ремонт, поверка</t>
    </r>
    <r>
      <rPr>
        <b/>
        <sz val="10"/>
        <color theme="1"/>
        <rFont val="Calibri"/>
        <family val="2"/>
        <charset val="204"/>
        <scheme val="minor"/>
      </rPr>
      <t xml:space="preserve">  общедомовых ПУ</t>
    </r>
    <r>
      <rPr>
        <sz val="10"/>
        <color theme="1"/>
        <rFont val="Calibri"/>
        <family val="2"/>
        <charset val="204"/>
        <scheme val="minor"/>
      </rPr>
      <t>,  снятие показаний приборов учёта</t>
    </r>
  </si>
  <si>
    <r>
      <rPr>
        <b/>
        <sz val="10"/>
        <rFont val="Times New Roman"/>
        <family val="1"/>
        <charset val="204"/>
      </rPr>
      <t>Услуги по  управлению</t>
    </r>
    <r>
      <rPr>
        <sz val="10"/>
        <rFont val="Times New Roman"/>
        <family val="1"/>
        <charset val="204"/>
      </rPr>
      <t>. (В т.ч. Паспортно-регистрационный учет, расчетно-кассовое обслуживание, ведение лицевых счетов,доставка квитанций и т.д.</t>
    </r>
  </si>
  <si>
    <t xml:space="preserve">Текущий ремонт общего имущества дома </t>
  </si>
  <si>
    <t>Ремонт конструктивных элементов жилого здания</t>
  </si>
  <si>
    <t>Текущий ремонт кровли</t>
  </si>
  <si>
    <t>(балконные козырьки 139,174 кв)</t>
  </si>
  <si>
    <t xml:space="preserve">     </t>
  </si>
  <si>
    <t xml:space="preserve">Текущий ремонт фундамента </t>
  </si>
  <si>
    <t>цоколь 282 кв м</t>
  </si>
  <si>
    <t>Текущий ремонт стен</t>
  </si>
  <si>
    <t>швы 216 п.м,отмостка</t>
  </si>
  <si>
    <t xml:space="preserve">Профилактический ремонт подъездов </t>
  </si>
  <si>
    <t>1 подъезд</t>
  </si>
  <si>
    <t>Текущий ремонт внутридомового инженерного оборудования</t>
  </si>
  <si>
    <t>Ремонт системы электрооборудования,замена ламп</t>
  </si>
  <si>
    <t xml:space="preserve">Ремонт системы холодного и гор.водоснабжения,канализации и ЦО </t>
  </si>
  <si>
    <t>В т.ч.система центрального отопления</t>
  </si>
  <si>
    <t>В т.ч.система горячего водоснабжения</t>
  </si>
  <si>
    <t>В т.ч.система холодного водоснабжения</t>
  </si>
  <si>
    <t>В т.ч.система канализации</t>
  </si>
  <si>
    <t>Благоустройство детских площадок, ремонт МАФ</t>
  </si>
  <si>
    <t xml:space="preserve">Итого </t>
  </si>
  <si>
    <t xml:space="preserve">Рентабельность </t>
  </si>
  <si>
    <t>Итого:</t>
  </si>
  <si>
    <t>Итого с учётом индекса потребительских цен и тарифов на товары и услуги по Липецкой области за 2020 год в размере 106,14</t>
  </si>
  <si>
    <t>Итого с учётом индекса потребительских цен и тарифов на товары и услуги по Липецкой области за 2021 год в размере 109,1</t>
  </si>
  <si>
    <t>* Управляющая компания в случае необходимости имеет право перераспределить по статьям затраты внутри тарифа без изменения общей суммы</t>
  </si>
  <si>
    <t>Директор                                                  В.В Двуреченский</t>
  </si>
  <si>
    <t>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</si>
</sst>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0" xfId="0" applyFill="1" applyAlignment="1">
      <alignment horizontal="left"/>
    </xf>
    <xf numFmtId="0" fontId="0" fillId="2" borderId="0" xfId="0" applyFill="1"/>
    <xf numFmtId="0" fontId="1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0" fontId="1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5" fillId="3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2" fontId="4" fillId="0" borderId="0" xfId="0" applyNumberFormat="1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/>
    </xf>
    <xf numFmtId="2" fontId="6" fillId="4" borderId="2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2" fontId="6" fillId="4" borderId="3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2" fontId="6" fillId="4" borderId="4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2" fontId="6" fillId="4" borderId="2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 wrapText="1"/>
    </xf>
    <xf numFmtId="2" fontId="6" fillId="4" borderId="3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center" vertical="center" wrapText="1"/>
    </xf>
    <xf numFmtId="2" fontId="6" fillId="4" borderId="4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top"/>
    </xf>
    <xf numFmtId="2" fontId="6" fillId="4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top"/>
    </xf>
    <xf numFmtId="0" fontId="6" fillId="4" borderId="2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2" fontId="3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2" fontId="6" fillId="4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9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horizontal="left" vertical="top" indent="1"/>
    </xf>
    <xf numFmtId="2" fontId="6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2" fontId="6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8"/>
  <sheetViews>
    <sheetView tabSelected="1" workbookViewId="0">
      <selection activeCell="B5" sqref="B5"/>
    </sheetView>
  </sheetViews>
  <sheetFormatPr defaultRowHeight="15" x14ac:dyDescent="0.25"/>
  <cols>
    <col min="1" max="1" width="4.42578125" bestFit="1" customWidth="1"/>
    <col min="2" max="2" width="49.42578125" customWidth="1"/>
    <col min="3" max="3" width="22.7109375" bestFit="1" customWidth="1"/>
    <col min="4" max="4" width="13.7109375" customWidth="1"/>
  </cols>
  <sheetData>
    <row r="1" spans="1:5" x14ac:dyDescent="0.25">
      <c r="A1" s="1" t="s">
        <v>0</v>
      </c>
      <c r="B1" s="1"/>
      <c r="C1" s="1"/>
      <c r="D1" s="2"/>
    </row>
    <row r="2" spans="1:5" ht="15.75" x14ac:dyDescent="0.25">
      <c r="A2" s="3" t="s">
        <v>1</v>
      </c>
      <c r="B2" s="4"/>
      <c r="C2" s="4"/>
      <c r="D2" s="4"/>
    </row>
    <row r="3" spans="1:5" ht="31.5" customHeight="1" x14ac:dyDescent="0.25">
      <c r="A3" s="5" t="s">
        <v>2</v>
      </c>
      <c r="B3" s="5"/>
      <c r="C3" s="5"/>
      <c r="D3" s="5"/>
    </row>
    <row r="4" spans="1:5" ht="18" customHeight="1" x14ac:dyDescent="0.25">
      <c r="A4" s="4" t="s">
        <v>3</v>
      </c>
      <c r="B4" s="4"/>
      <c r="C4" s="4"/>
      <c r="D4" s="4"/>
    </row>
    <row r="5" spans="1:5" s="7" customFormat="1" ht="25.5" customHeight="1" x14ac:dyDescent="0.2">
      <c r="A5" s="6" t="s">
        <v>4</v>
      </c>
      <c r="B5" s="6" t="s">
        <v>5</v>
      </c>
      <c r="C5" s="6" t="s">
        <v>6</v>
      </c>
      <c r="D5" s="6" t="s">
        <v>7</v>
      </c>
    </row>
    <row r="6" spans="1:5" s="7" customFormat="1" ht="12.75" x14ac:dyDescent="0.2">
      <c r="A6" s="6"/>
      <c r="B6" s="8" t="s">
        <v>8</v>
      </c>
      <c r="C6" s="9">
        <f>D7+D8+D16+D19+D21+D22+D23+D25+D26+D32+D24</f>
        <v>12.3</v>
      </c>
      <c r="D6" s="10"/>
      <c r="E6" s="11"/>
    </row>
    <row r="7" spans="1:5" s="7" customFormat="1" ht="25.5" x14ac:dyDescent="0.2">
      <c r="A7" s="12">
        <v>1</v>
      </c>
      <c r="B7" s="13" t="s">
        <v>9</v>
      </c>
      <c r="C7" s="14" t="s">
        <v>10</v>
      </c>
      <c r="D7" s="15">
        <v>0.1</v>
      </c>
    </row>
    <row r="8" spans="1:5" s="7" customFormat="1" ht="12.75" x14ac:dyDescent="0.2">
      <c r="A8" s="12">
        <v>2</v>
      </c>
      <c r="B8" s="16" t="s">
        <v>11</v>
      </c>
      <c r="C8" s="6"/>
      <c r="D8" s="17">
        <v>1.4</v>
      </c>
    </row>
    <row r="9" spans="1:5" s="7" customFormat="1" ht="12.75" x14ac:dyDescent="0.2">
      <c r="A9" s="16"/>
      <c r="B9" s="18" t="s">
        <v>12</v>
      </c>
      <c r="C9" s="6"/>
      <c r="D9" s="19"/>
    </row>
    <row r="10" spans="1:5" s="7" customFormat="1" ht="25.5" x14ac:dyDescent="0.2">
      <c r="A10" s="16"/>
      <c r="B10" s="18" t="s">
        <v>13</v>
      </c>
      <c r="C10" s="6" t="s">
        <v>14</v>
      </c>
      <c r="D10" s="19"/>
    </row>
    <row r="11" spans="1:5" s="7" customFormat="1" ht="29.25" customHeight="1" x14ac:dyDescent="0.2">
      <c r="A11" s="16"/>
      <c r="B11" s="18" t="s">
        <v>15</v>
      </c>
      <c r="C11" s="6" t="s">
        <v>16</v>
      </c>
      <c r="D11" s="19"/>
    </row>
    <row r="12" spans="1:5" s="7" customFormat="1" ht="25.5" x14ac:dyDescent="0.2">
      <c r="A12" s="16"/>
      <c r="B12" s="18" t="s">
        <v>17</v>
      </c>
      <c r="C12" s="6" t="s">
        <v>18</v>
      </c>
      <c r="D12" s="19"/>
    </row>
    <row r="13" spans="1:5" s="7" customFormat="1" ht="25.5" x14ac:dyDescent="0.2">
      <c r="A13" s="16"/>
      <c r="B13" s="18" t="s">
        <v>19</v>
      </c>
      <c r="C13" s="6" t="s">
        <v>20</v>
      </c>
      <c r="D13" s="19"/>
    </row>
    <row r="14" spans="1:5" s="7" customFormat="1" ht="12.75" x14ac:dyDescent="0.2">
      <c r="A14" s="16"/>
      <c r="B14" s="18" t="s">
        <v>21</v>
      </c>
      <c r="C14" s="6" t="s">
        <v>22</v>
      </c>
      <c r="D14" s="19"/>
    </row>
    <row r="15" spans="1:5" s="7" customFormat="1" ht="12.75" x14ac:dyDescent="0.2">
      <c r="A15" s="16"/>
      <c r="B15" s="20" t="s">
        <v>23</v>
      </c>
      <c r="C15" s="6" t="s">
        <v>24</v>
      </c>
      <c r="D15" s="21"/>
    </row>
    <row r="16" spans="1:5" s="7" customFormat="1" ht="12.75" x14ac:dyDescent="0.2">
      <c r="A16" s="22">
        <v>3</v>
      </c>
      <c r="B16" s="23" t="s">
        <v>25</v>
      </c>
      <c r="C16" s="14"/>
      <c r="D16" s="24">
        <v>2.62</v>
      </c>
    </row>
    <row r="17" spans="1:4" s="7" customFormat="1" ht="12.75" x14ac:dyDescent="0.2">
      <c r="A17" s="25"/>
      <c r="B17" s="26"/>
      <c r="C17" s="27" t="s">
        <v>26</v>
      </c>
      <c r="D17" s="28"/>
    </row>
    <row r="18" spans="1:4" s="7" customFormat="1" ht="89.25" x14ac:dyDescent="0.2">
      <c r="A18" s="29"/>
      <c r="B18" s="26"/>
      <c r="C18" s="27" t="s">
        <v>27</v>
      </c>
      <c r="D18" s="30"/>
    </row>
    <row r="19" spans="1:4" s="7" customFormat="1" ht="12.75" x14ac:dyDescent="0.2">
      <c r="A19" s="31">
        <v>4</v>
      </c>
      <c r="B19" s="32" t="s">
        <v>28</v>
      </c>
      <c r="C19" s="33" t="s">
        <v>29</v>
      </c>
      <c r="D19" s="34">
        <v>7.0000000000000007E-2</v>
      </c>
    </row>
    <row r="20" spans="1:4" s="7" customFormat="1" ht="12.75" x14ac:dyDescent="0.2">
      <c r="A20" s="35"/>
      <c r="B20" s="36" t="s">
        <v>30</v>
      </c>
      <c r="C20" s="14" t="s">
        <v>10</v>
      </c>
      <c r="D20" s="37"/>
    </row>
    <row r="21" spans="1:4" s="7" customFormat="1" ht="12.75" x14ac:dyDescent="0.2">
      <c r="A21" s="38">
        <v>5</v>
      </c>
      <c r="B21" s="36" t="s">
        <v>31</v>
      </c>
      <c r="C21" s="14" t="s">
        <v>32</v>
      </c>
      <c r="D21" s="39">
        <v>0.89</v>
      </c>
    </row>
    <row r="22" spans="1:4" s="7" customFormat="1" ht="12.75" x14ac:dyDescent="0.2">
      <c r="A22" s="38">
        <v>6</v>
      </c>
      <c r="B22" s="36" t="s">
        <v>33</v>
      </c>
      <c r="C22" s="14" t="s">
        <v>32</v>
      </c>
      <c r="D22" s="39">
        <v>3.14</v>
      </c>
    </row>
    <row r="23" spans="1:4" s="7" customFormat="1" ht="25.5" x14ac:dyDescent="0.2">
      <c r="A23" s="38">
        <v>7</v>
      </c>
      <c r="B23" s="18" t="s">
        <v>34</v>
      </c>
      <c r="C23" s="40" t="s">
        <v>35</v>
      </c>
      <c r="D23" s="39">
        <v>0.18</v>
      </c>
    </row>
    <row r="24" spans="1:4" s="7" customFormat="1" ht="12.75" x14ac:dyDescent="0.2">
      <c r="A24" s="38">
        <v>8</v>
      </c>
      <c r="B24" s="18" t="s">
        <v>36</v>
      </c>
      <c r="C24" s="40" t="s">
        <v>37</v>
      </c>
      <c r="D24" s="39">
        <v>0.15</v>
      </c>
    </row>
    <row r="25" spans="1:4" s="7" customFormat="1" ht="12.75" x14ac:dyDescent="0.2">
      <c r="A25" s="38">
        <v>9</v>
      </c>
      <c r="B25" s="18" t="s">
        <v>38</v>
      </c>
      <c r="C25" s="40"/>
      <c r="D25" s="39">
        <v>0.12</v>
      </c>
    </row>
    <row r="26" spans="1:4" s="7" customFormat="1" ht="25.5" x14ac:dyDescent="0.2">
      <c r="A26" s="38">
        <v>10</v>
      </c>
      <c r="B26" s="18" t="s">
        <v>39</v>
      </c>
      <c r="C26" s="14"/>
      <c r="D26" s="39">
        <f>D28+D29+D30+D31</f>
        <v>2.5700000000000003</v>
      </c>
    </row>
    <row r="27" spans="1:4" s="7" customFormat="1" ht="12.75" x14ac:dyDescent="0.2">
      <c r="A27" s="38"/>
      <c r="B27" s="36" t="s">
        <v>12</v>
      </c>
      <c r="C27" s="14"/>
      <c r="D27" s="38"/>
    </row>
    <row r="28" spans="1:4" s="7" customFormat="1" ht="51" x14ac:dyDescent="0.2">
      <c r="A28" s="38"/>
      <c r="B28" s="41" t="s">
        <v>40</v>
      </c>
      <c r="C28" s="14"/>
      <c r="D28" s="42">
        <v>1.25</v>
      </c>
    </row>
    <row r="29" spans="1:4" s="7" customFormat="1" ht="38.25" x14ac:dyDescent="0.2">
      <c r="A29" s="38"/>
      <c r="B29" s="41" t="s">
        <v>41</v>
      </c>
      <c r="C29" s="14"/>
      <c r="D29" s="42">
        <v>0.37</v>
      </c>
    </row>
    <row r="30" spans="1:4" s="7" customFormat="1" ht="63.75" x14ac:dyDescent="0.2">
      <c r="A30" s="38"/>
      <c r="B30" s="41" t="s">
        <v>42</v>
      </c>
      <c r="C30" s="14"/>
      <c r="D30" s="42">
        <v>0.39</v>
      </c>
    </row>
    <row r="31" spans="1:4" s="7" customFormat="1" ht="25.5" x14ac:dyDescent="0.2">
      <c r="A31" s="38"/>
      <c r="B31" s="43" t="s">
        <v>43</v>
      </c>
      <c r="C31" s="14"/>
      <c r="D31" s="42">
        <v>0.56000000000000005</v>
      </c>
    </row>
    <row r="32" spans="1:4" s="7" customFormat="1" ht="38.25" x14ac:dyDescent="0.2">
      <c r="A32" s="38">
        <v>11</v>
      </c>
      <c r="B32" s="44" t="s">
        <v>44</v>
      </c>
      <c r="C32" s="14"/>
      <c r="D32" s="39">
        <v>1.06</v>
      </c>
    </row>
    <row r="33" spans="1:7" s="7" customFormat="1" ht="18.75" customHeight="1" x14ac:dyDescent="0.2">
      <c r="A33" s="38"/>
      <c r="B33" s="8" t="s">
        <v>45</v>
      </c>
      <c r="C33" s="45">
        <f>D34+D39+D46</f>
        <v>1.3</v>
      </c>
      <c r="D33" s="38"/>
    </row>
    <row r="34" spans="1:7" s="7" customFormat="1" ht="12.75" x14ac:dyDescent="0.2">
      <c r="A34" s="38">
        <v>12</v>
      </c>
      <c r="B34" s="46" t="s">
        <v>46</v>
      </c>
      <c r="C34" s="14"/>
      <c r="D34" s="47">
        <v>0.65</v>
      </c>
    </row>
    <row r="35" spans="1:7" s="7" customFormat="1" ht="32.25" hidden="1" customHeight="1" x14ac:dyDescent="0.2">
      <c r="A35" s="38"/>
      <c r="B35" s="48" t="s">
        <v>47</v>
      </c>
      <c r="C35" s="49" t="s">
        <v>48</v>
      </c>
      <c r="D35" s="50"/>
      <c r="G35" s="7" t="s">
        <v>49</v>
      </c>
    </row>
    <row r="36" spans="1:7" s="7" customFormat="1" ht="12.75" hidden="1" x14ac:dyDescent="0.2">
      <c r="A36" s="38"/>
      <c r="B36" s="48" t="s">
        <v>50</v>
      </c>
      <c r="C36" s="14" t="s">
        <v>51</v>
      </c>
      <c r="D36" s="50"/>
    </row>
    <row r="37" spans="1:7" s="7" customFormat="1" ht="12.75" hidden="1" x14ac:dyDescent="0.2">
      <c r="A37" s="38"/>
      <c r="B37" s="48" t="s">
        <v>52</v>
      </c>
      <c r="C37" s="14" t="s">
        <v>53</v>
      </c>
      <c r="D37" s="50"/>
    </row>
    <row r="38" spans="1:7" s="7" customFormat="1" ht="12.75" hidden="1" x14ac:dyDescent="0.2">
      <c r="A38" s="38"/>
      <c r="B38" s="48" t="s">
        <v>54</v>
      </c>
      <c r="C38" s="14" t="s">
        <v>55</v>
      </c>
      <c r="D38" s="50"/>
      <c r="F38" s="51"/>
      <c r="G38" s="52"/>
    </row>
    <row r="39" spans="1:7" s="7" customFormat="1" ht="25.5" x14ac:dyDescent="0.2">
      <c r="A39" s="38">
        <v>13</v>
      </c>
      <c r="B39" s="53" t="s">
        <v>56</v>
      </c>
      <c r="C39" s="14"/>
      <c r="D39" s="47">
        <v>0.6</v>
      </c>
    </row>
    <row r="40" spans="1:7" s="7" customFormat="1" ht="32.25" hidden="1" customHeight="1" x14ac:dyDescent="0.2">
      <c r="A40" s="38"/>
      <c r="B40" s="54" t="s">
        <v>57</v>
      </c>
      <c r="C40" s="14"/>
      <c r="D40" s="42">
        <v>0.05</v>
      </c>
    </row>
    <row r="41" spans="1:7" s="7" customFormat="1" ht="25.5" hidden="1" x14ac:dyDescent="0.2">
      <c r="A41" s="38"/>
      <c r="B41" s="55" t="s">
        <v>58</v>
      </c>
      <c r="C41" s="14"/>
      <c r="D41" s="38">
        <f>D42+D43+D44+D45</f>
        <v>0.14000000000000001</v>
      </c>
    </row>
    <row r="42" spans="1:7" s="7" customFormat="1" ht="12.75" hidden="1" x14ac:dyDescent="0.2">
      <c r="A42" s="38"/>
      <c r="B42" s="55" t="s">
        <v>59</v>
      </c>
      <c r="C42" s="14"/>
      <c r="D42" s="45">
        <v>0.11</v>
      </c>
    </row>
    <row r="43" spans="1:7" s="7" customFormat="1" ht="12.75" hidden="1" x14ac:dyDescent="0.2">
      <c r="A43" s="38"/>
      <c r="B43" s="55" t="s">
        <v>60</v>
      </c>
      <c r="C43" s="14"/>
      <c r="D43" s="42">
        <v>0.03</v>
      </c>
    </row>
    <row r="44" spans="1:7" s="7" customFormat="1" ht="12.75" hidden="1" x14ac:dyDescent="0.2">
      <c r="A44" s="38"/>
      <c r="B44" s="55" t="s">
        <v>61</v>
      </c>
      <c r="C44" s="14"/>
      <c r="D44" s="42">
        <v>0</v>
      </c>
    </row>
    <row r="45" spans="1:7" s="7" customFormat="1" ht="12.75" hidden="1" x14ac:dyDescent="0.2">
      <c r="A45" s="38"/>
      <c r="B45" s="55" t="s">
        <v>62</v>
      </c>
      <c r="C45" s="14"/>
      <c r="D45" s="42">
        <v>0</v>
      </c>
    </row>
    <row r="46" spans="1:7" s="7" customFormat="1" ht="12.75" x14ac:dyDescent="0.2">
      <c r="A46" s="38">
        <v>14</v>
      </c>
      <c r="B46" s="56" t="s">
        <v>63</v>
      </c>
      <c r="C46" s="49"/>
      <c r="D46" s="47">
        <v>0.05</v>
      </c>
    </row>
    <row r="47" spans="1:7" s="7" customFormat="1" ht="12.75" x14ac:dyDescent="0.2">
      <c r="A47" s="57"/>
      <c r="B47" s="44" t="s">
        <v>64</v>
      </c>
      <c r="C47" s="14"/>
      <c r="D47" s="58">
        <f>D7+D8+D16+D19+D21+D22+D23+D25+D26+D32+D34+D39+D46+D24</f>
        <v>13.600000000000001</v>
      </c>
    </row>
    <row r="48" spans="1:7" s="7" customFormat="1" ht="12.75" x14ac:dyDescent="0.2">
      <c r="A48" s="57"/>
      <c r="B48" s="44" t="s">
        <v>65</v>
      </c>
      <c r="C48" s="14"/>
      <c r="D48" s="39">
        <v>0.09</v>
      </c>
    </row>
    <row r="49" spans="1:4" s="7" customFormat="1" ht="12.75" x14ac:dyDescent="0.2">
      <c r="A49" s="57"/>
      <c r="B49" s="44" t="s">
        <v>66</v>
      </c>
      <c r="C49" s="14"/>
      <c r="D49" s="58">
        <f>D47+D48</f>
        <v>13.690000000000001</v>
      </c>
    </row>
    <row r="50" spans="1:4" s="7" customFormat="1" ht="42.75" customHeight="1" x14ac:dyDescent="0.2">
      <c r="A50" s="6"/>
      <c r="B50" s="18" t="s">
        <v>67</v>
      </c>
      <c r="C50" s="6"/>
      <c r="D50" s="59">
        <f>D49*1.0614</f>
        <v>14.530566</v>
      </c>
    </row>
    <row r="51" spans="1:4" s="7" customFormat="1" ht="42.75" customHeight="1" x14ac:dyDescent="0.2">
      <c r="A51" s="6"/>
      <c r="B51" s="18" t="s">
        <v>68</v>
      </c>
      <c r="C51" s="6"/>
      <c r="D51" s="59">
        <f>D50*1.091</f>
        <v>15.852847506</v>
      </c>
    </row>
    <row r="52" spans="1:4" s="7" customFormat="1" ht="16.5" customHeight="1" x14ac:dyDescent="0.2">
      <c r="A52" s="60"/>
      <c r="B52" s="61"/>
      <c r="C52" s="60"/>
      <c r="D52" s="62"/>
    </row>
    <row r="53" spans="1:4" s="7" customFormat="1" ht="27.75" customHeight="1" x14ac:dyDescent="0.2">
      <c r="A53" s="63" t="s">
        <v>69</v>
      </c>
      <c r="B53" s="63"/>
      <c r="C53" s="63"/>
      <c r="D53" s="63"/>
    </row>
    <row r="54" spans="1:4" x14ac:dyDescent="0.25">
      <c r="A54" s="64"/>
    </row>
    <row r="55" spans="1:4" x14ac:dyDescent="0.25">
      <c r="A55" s="65" t="s">
        <v>70</v>
      </c>
      <c r="B55" s="65"/>
      <c r="C55" s="65" t="s">
        <v>71</v>
      </c>
      <c r="D55" s="65"/>
    </row>
    <row r="56" spans="1:4" x14ac:dyDescent="0.25">
      <c r="A56" s="66"/>
      <c r="B56" s="66"/>
      <c r="C56" s="66"/>
      <c r="D56" s="66"/>
    </row>
    <row r="58" spans="1:4" x14ac:dyDescent="0.25">
      <c r="A58" s="65"/>
      <c r="B58" s="65"/>
      <c r="C58" s="66"/>
      <c r="D58" s="66"/>
    </row>
  </sheetData>
  <mergeCells count="15">
    <mergeCell ref="A58:B58"/>
    <mergeCell ref="C58:D58"/>
    <mergeCell ref="A19:A20"/>
    <mergeCell ref="A53:D53"/>
    <mergeCell ref="A55:B55"/>
    <mergeCell ref="C55:D55"/>
    <mergeCell ref="A56:B56"/>
    <mergeCell ref="C56:D56"/>
    <mergeCell ref="A1:C1"/>
    <mergeCell ref="A2:D2"/>
    <mergeCell ref="A3:D3"/>
    <mergeCell ref="A4:D4"/>
    <mergeCell ref="D16:D18"/>
    <mergeCell ref="A17:A18"/>
    <mergeCell ref="B17:B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PANEVGEN</dc:creator>
  <cp:lastModifiedBy>PANEVGEN</cp:lastModifiedBy>
  <dcterms:created xsi:type="dcterms:W3CDTF">2015-06-05T18:19:34Z</dcterms:created>
  <dcterms:modified xsi:type="dcterms:W3CDTF">2022-06-09T11:56:55Z</dcterms:modified>
</cp:coreProperties>
</file>